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95D8F1AD-01D1-4015-AC44-AF5B7987014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4" i="1" l="1"/>
  <c r="L195" i="1" s="1"/>
  <c r="L194" i="1" l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I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I81" i="1"/>
  <c r="G81" i="1"/>
  <c r="G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I196" i="1"/>
  <c r="G196" i="1"/>
</calcChain>
</file>

<file path=xl/sharedStrings.xml><?xml version="1.0" encoding="utf-8"?>
<sst xmlns="http://schemas.openxmlformats.org/spreadsheetml/2006/main" count="284" uniqueCount="97">
  <si>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</si>
  <si>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</si>
  <si>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</si>
  <si>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</si>
  <si>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</si>
  <si>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</si>
  <si>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</si>
  <si>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</si>
  <si>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</si>
  <si>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</si>
  <si>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</si>
  <si>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</si>
  <si>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</si>
  <si>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</si>
  <si>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</si>
  <si>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</si>
  <si>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</si>
  <si>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</si>
  <si>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</si>
  <si>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</si>
  <si>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</si>
  <si>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</si>
  <si>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</si>
  <si>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</si>
  <si>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</si>
  <si>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</si>
  <si>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</si>
  <si>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</si>
  <si>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</si>
  <si>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</si>
  <si>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</si>
  <si>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</si>
  <si>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</si>
  <si>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</si>
  <si>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</si>
  <si>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</si>
  <si>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</si>
  <si>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</si>
  <si>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</si>
  <si>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молочная рисовая </t>
  </si>
  <si>
    <t>54-26к</t>
  </si>
  <si>
    <t>напиток витаминизированный "витошка" какао с молоком</t>
  </si>
  <si>
    <t xml:space="preserve">ржано-пшеничный </t>
  </si>
  <si>
    <t>пром.</t>
  </si>
  <si>
    <t>сыр твердых сортов в нарезке</t>
  </si>
  <si>
    <t>54-1з</t>
  </si>
  <si>
    <t>директор</t>
  </si>
  <si>
    <t>Вафина Э.Х.</t>
  </si>
  <si>
    <t>54-34з</t>
  </si>
  <si>
    <t>Новосултангуловская СОШ</t>
  </si>
  <si>
    <t>чай с сахаром</t>
  </si>
  <si>
    <t>54-2гн</t>
  </si>
  <si>
    <t>ржано-пшеничный</t>
  </si>
  <si>
    <t>пром</t>
  </si>
  <si>
    <t>гор. Блюдо</t>
  </si>
  <si>
    <t>салат картофельный с морковью и зеленым горошком</t>
  </si>
  <si>
    <t>капуста тушеная с мясом птицы</t>
  </si>
  <si>
    <t>54-27м</t>
  </si>
  <si>
    <t>сок</t>
  </si>
  <si>
    <t>яблочный</t>
  </si>
  <si>
    <t>салат из свеклы с черносливом</t>
  </si>
  <si>
    <t>54-18з</t>
  </si>
  <si>
    <t>пшеничный</t>
  </si>
  <si>
    <t>гор блюдо</t>
  </si>
  <si>
    <t>чай с лимоном и сахаром</t>
  </si>
  <si>
    <t>54-3гн</t>
  </si>
  <si>
    <t>яблоко</t>
  </si>
  <si>
    <t>рагу из курицы</t>
  </si>
  <si>
    <t>54-22м</t>
  </si>
  <si>
    <t>салат из белокочанной капусты с морковью</t>
  </si>
  <si>
    <t>54-8з</t>
  </si>
  <si>
    <t>каша "Дружба"</t>
  </si>
  <si>
    <t>54-16к</t>
  </si>
  <si>
    <t>53-19з</t>
  </si>
  <si>
    <t>масло сливочное (порциями)</t>
  </si>
  <si>
    <t>плов с курицей</t>
  </si>
  <si>
    <t xml:space="preserve"> 8.1</t>
  </si>
  <si>
    <t>абрикосовый</t>
  </si>
  <si>
    <t>макароны отварные курица тушеная с морковью</t>
  </si>
  <si>
    <t>54-1г 54-25м</t>
  </si>
  <si>
    <t>картофель отварной в молоке рыба тушеная в томате с овощами (минтай)</t>
  </si>
  <si>
    <t xml:space="preserve">  54-10г 54-11р</t>
  </si>
  <si>
    <t>каша гречневая рассыпчатая тефтели "Натуральные"</t>
  </si>
  <si>
    <t>54-4г П/Ф</t>
  </si>
  <si>
    <t>картофель отварной в молоке курица тушеная с морковью</t>
  </si>
  <si>
    <t>54-10г 54-25м</t>
  </si>
  <si>
    <t>27.01.2024.4</t>
  </si>
  <si>
    <t>макароны отварные котлета из курицы</t>
  </si>
  <si>
    <t>54-13з 54-5м</t>
  </si>
  <si>
    <t xml:space="preserve">салат из свеклы отварной </t>
  </si>
  <si>
    <t>54-13,з</t>
  </si>
  <si>
    <t>54-12м</t>
  </si>
  <si>
    <t>4,6.</t>
  </si>
  <si>
    <t>24,3.</t>
  </si>
  <si>
    <t xml:space="preserve">закуски </t>
  </si>
  <si>
    <t>закуски</t>
  </si>
  <si>
    <t>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</si>
</sst>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2" sqref="K92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7" t="s">
        <v>49</v>
      </c>
      <c r="D1" s="58"/>
      <c r="E1" s="58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A4" s="2" t="s">
        <v>96</v>
      </c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3" t="s">
        <v>92</v>
      </c>
      <c r="H6" s="53">
        <v>5.8</v>
      </c>
      <c r="I6" s="53" t="s">
        <v>93</v>
      </c>
      <c r="J6" s="53">
        <v>167.2</v>
      </c>
      <c r="K6" s="41" t="s">
        <v>40</v>
      </c>
      <c r="L6" s="40">
        <v>20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52">
        <v>5.8</v>
      </c>
      <c r="H8" s="43">
        <v>5</v>
      </c>
      <c r="I8" s="43">
        <v>29</v>
      </c>
      <c r="J8" s="52">
        <v>184.2</v>
      </c>
      <c r="K8" s="44"/>
      <c r="L8" s="43">
        <v>35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100</v>
      </c>
      <c r="G9" s="52">
        <v>6.6</v>
      </c>
      <c r="H9" s="52">
        <v>1.2</v>
      </c>
      <c r="I9" s="52">
        <v>39.6</v>
      </c>
      <c r="J9" s="52">
        <v>195.6</v>
      </c>
      <c r="K9" s="44" t="s">
        <v>43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94</v>
      </c>
      <c r="E11" s="42" t="s">
        <v>44</v>
      </c>
      <c r="F11" s="43">
        <v>10</v>
      </c>
      <c r="G11" s="52">
        <v>2.2999999999999998</v>
      </c>
      <c r="H11" s="52">
        <v>3</v>
      </c>
      <c r="I11" s="43">
        <v>0</v>
      </c>
      <c r="J11" s="43">
        <v>35.799999999999997</v>
      </c>
      <c r="K11" s="44" t="s">
        <v>45</v>
      </c>
      <c r="L11" s="43">
        <v>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14.7</v>
      </c>
      <c r="H13" s="19">
        <f t="shared" si="0"/>
        <v>15</v>
      </c>
      <c r="I13" s="19">
        <f t="shared" si="0"/>
        <v>68.599999999999994</v>
      </c>
      <c r="J13" s="19">
        <f t="shared" si="0"/>
        <v>582.79999999999995</v>
      </c>
      <c r="K13" s="25"/>
      <c r="L13" s="19">
        <f t="shared" ref="L13" si="1">SUM(L6:L12)</f>
        <v>66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14.7</v>
      </c>
      <c r="H24" s="32">
        <f t="shared" si="4"/>
        <v>15</v>
      </c>
      <c r="I24" s="32">
        <f t="shared" si="4"/>
        <v>68.599999999999994</v>
      </c>
      <c r="J24" s="32">
        <f t="shared" si="4"/>
        <v>582.79999999999995</v>
      </c>
      <c r="K24" s="32"/>
      <c r="L24" s="32">
        <f t="shared" ref="L24" si="5">L13+L23</f>
        <v>66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250</v>
      </c>
      <c r="G25" s="53">
        <v>19.399999999999999</v>
      </c>
      <c r="H25" s="53">
        <v>10.7</v>
      </c>
      <c r="I25" s="53">
        <v>37.200000000000003</v>
      </c>
      <c r="J25" s="53">
        <v>323.2</v>
      </c>
      <c r="K25" s="41" t="s">
        <v>79</v>
      </c>
      <c r="L25" s="40">
        <v>42</v>
      </c>
    </row>
    <row r="26" spans="1:12" ht="14.4" x14ac:dyDescent="0.3">
      <c r="A26" s="14"/>
      <c r="B26" s="15"/>
      <c r="C26" s="11"/>
      <c r="D26" s="6" t="s">
        <v>54</v>
      </c>
      <c r="E26" s="42"/>
      <c r="F26" s="43"/>
      <c r="G26" s="51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52">
        <v>0.2</v>
      </c>
      <c r="H27" s="43">
        <v>0</v>
      </c>
      <c r="I27" s="52">
        <v>6.4</v>
      </c>
      <c r="J27" s="52">
        <v>26.8</v>
      </c>
      <c r="K27" s="44" t="s">
        <v>51</v>
      </c>
      <c r="L27" s="43">
        <v>2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100</v>
      </c>
      <c r="G28" s="52">
        <v>6.6</v>
      </c>
      <c r="H28" s="52">
        <v>1.2</v>
      </c>
      <c r="I28" s="52">
        <v>39.6</v>
      </c>
      <c r="J28" s="52">
        <v>195.6</v>
      </c>
      <c r="K28" s="44" t="s">
        <v>53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55</v>
      </c>
      <c r="F30" s="43">
        <v>60</v>
      </c>
      <c r="G30" s="52">
        <v>1.7</v>
      </c>
      <c r="H30" s="52">
        <v>4.3</v>
      </c>
      <c r="I30" s="52">
        <v>6.2</v>
      </c>
      <c r="J30" s="52">
        <v>70.3</v>
      </c>
      <c r="K30" s="44" t="s">
        <v>48</v>
      </c>
      <c r="L30" s="43">
        <v>14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27.899999999999995</v>
      </c>
      <c r="H32" s="19">
        <f t="shared" ref="H32" si="7">SUM(H25:H31)</f>
        <v>16.2</v>
      </c>
      <c r="I32" s="19">
        <f t="shared" ref="I32" si="8">SUM(I25:I31)</f>
        <v>89.4</v>
      </c>
      <c r="J32" s="19">
        <f t="shared" ref="J32:L32" si="9">SUM(J25:J31)</f>
        <v>615.9</v>
      </c>
      <c r="K32" s="25"/>
      <c r="L32" s="19">
        <f t="shared" si="9"/>
        <v>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27.899999999999995</v>
      </c>
      <c r="H43" s="32">
        <f t="shared" ref="H43" si="15">H32+H42</f>
        <v>16.2</v>
      </c>
      <c r="I43" s="32">
        <f t="shared" ref="I43" si="16">I32+I42</f>
        <v>89.4</v>
      </c>
      <c r="J43" s="32">
        <f t="shared" ref="J43:L43" si="17">J32+J42</f>
        <v>615.9</v>
      </c>
      <c r="K43" s="32"/>
      <c r="L43" s="32">
        <f t="shared" si="17"/>
        <v>63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53">
        <v>16.8</v>
      </c>
      <c r="H44" s="53">
        <v>8.1999999999999993</v>
      </c>
      <c r="I44" s="53">
        <v>10.4</v>
      </c>
      <c r="J44" s="40">
        <v>183</v>
      </c>
      <c r="K44" s="41" t="s">
        <v>57</v>
      </c>
      <c r="L44" s="40">
        <v>46</v>
      </c>
    </row>
    <row r="45" spans="1:12" ht="14.4" x14ac:dyDescent="0.3">
      <c r="A45" s="23"/>
      <c r="B45" s="15"/>
      <c r="C45" s="11"/>
      <c r="D45" s="6" t="s">
        <v>26</v>
      </c>
      <c r="E45" s="42" t="s">
        <v>60</v>
      </c>
      <c r="F45" s="43">
        <v>60</v>
      </c>
      <c r="G45" s="52">
        <v>0.9</v>
      </c>
      <c r="H45" s="52">
        <v>3.3</v>
      </c>
      <c r="I45" s="52">
        <v>7.8</v>
      </c>
      <c r="J45" s="52">
        <v>63.7</v>
      </c>
      <c r="K45" s="44" t="s">
        <v>61</v>
      </c>
      <c r="L45" s="43">
        <v>7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100</v>
      </c>
      <c r="G47" s="52">
        <v>7.6</v>
      </c>
      <c r="H47" s="52">
        <v>0.8</v>
      </c>
      <c r="I47" s="52">
        <v>49.2</v>
      </c>
      <c r="J47" s="52">
        <v>234.4</v>
      </c>
      <c r="K47" s="44" t="s">
        <v>43</v>
      </c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58</v>
      </c>
      <c r="E49" s="42" t="s">
        <v>59</v>
      </c>
      <c r="F49" s="43">
        <v>200</v>
      </c>
      <c r="G49" s="43">
        <v>1</v>
      </c>
      <c r="H49" s="52">
        <v>0.2</v>
      </c>
      <c r="I49" s="52">
        <v>20.2</v>
      </c>
      <c r="J49" s="52">
        <v>86.6</v>
      </c>
      <c r="K49" s="44" t="s">
        <v>43</v>
      </c>
      <c r="L49" s="43">
        <v>11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26.299999999999997</v>
      </c>
      <c r="H51" s="19">
        <f t="shared" ref="H51" si="19">SUM(H44:H50)</f>
        <v>12.5</v>
      </c>
      <c r="I51" s="19">
        <f t="shared" ref="I51" si="20">SUM(I44:I50)</f>
        <v>87.600000000000009</v>
      </c>
      <c r="J51" s="19">
        <f t="shared" ref="J51:L51" si="21">SUM(J44:J50)</f>
        <v>567.70000000000005</v>
      </c>
      <c r="K51" s="25"/>
      <c r="L51" s="19">
        <f t="shared" si="21"/>
        <v>69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26.299999999999997</v>
      </c>
      <c r="H62" s="32">
        <f t="shared" ref="H62" si="27">H51+H61</f>
        <v>12.5</v>
      </c>
      <c r="I62" s="32">
        <f t="shared" ref="I62" si="28">I51+I61</f>
        <v>87.600000000000009</v>
      </c>
      <c r="J62" s="32">
        <f t="shared" ref="J62:L62" si="29">J51+J61</f>
        <v>567.70000000000005</v>
      </c>
      <c r="K62" s="32"/>
      <c r="L62" s="32">
        <f t="shared" si="29"/>
        <v>69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230</v>
      </c>
      <c r="G63" s="53">
        <v>15.6</v>
      </c>
      <c r="H63" s="53">
        <v>11.4</v>
      </c>
      <c r="I63" s="53">
        <v>31.5</v>
      </c>
      <c r="J63" s="53">
        <v>291.5</v>
      </c>
      <c r="K63" s="41" t="s">
        <v>81</v>
      </c>
      <c r="L63" s="40">
        <v>40</v>
      </c>
    </row>
    <row r="64" spans="1:12" ht="14.4" x14ac:dyDescent="0.3">
      <c r="A64" s="23"/>
      <c r="B64" s="15"/>
      <c r="C64" s="11"/>
      <c r="D64" s="6" t="s">
        <v>63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52">
        <v>0.2</v>
      </c>
      <c r="H65" s="52">
        <v>0.1</v>
      </c>
      <c r="I65" s="52">
        <v>6.6</v>
      </c>
      <c r="J65" s="52">
        <v>27.9</v>
      </c>
      <c r="K65" s="44" t="s">
        <v>65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100</v>
      </c>
      <c r="G66" s="52">
        <v>7.6</v>
      </c>
      <c r="H66" s="52">
        <v>0.8</v>
      </c>
      <c r="I66" s="52">
        <v>49.2</v>
      </c>
      <c r="J66" s="52">
        <v>234.4</v>
      </c>
      <c r="K66" s="44" t="s">
        <v>43</v>
      </c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100</v>
      </c>
      <c r="G67" s="52">
        <v>0.4</v>
      </c>
      <c r="H67" s="52">
        <v>0.4</v>
      </c>
      <c r="I67" s="52">
        <v>9.8000000000000007</v>
      </c>
      <c r="J67" s="52">
        <v>44.4</v>
      </c>
      <c r="K67" s="44" t="s">
        <v>43</v>
      </c>
      <c r="L67" s="43">
        <v>13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23.799999999999997</v>
      </c>
      <c r="H70" s="19">
        <f t="shared" ref="H70" si="31">SUM(H63:H69)</f>
        <v>12.700000000000001</v>
      </c>
      <c r="I70" s="19">
        <f t="shared" ref="I70" si="32">SUM(I63:I69)</f>
        <v>97.100000000000009</v>
      </c>
      <c r="J70" s="19">
        <f t="shared" ref="J70:L70" si="33">SUM(J63:J69)</f>
        <v>598.19999999999993</v>
      </c>
      <c r="K70" s="25"/>
      <c r="L70" s="19">
        <f t="shared" si="33"/>
        <v>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23.799999999999997</v>
      </c>
      <c r="H81" s="32">
        <f t="shared" ref="H81" si="39">H70+H80</f>
        <v>12.700000000000001</v>
      </c>
      <c r="I81" s="32">
        <f t="shared" ref="I81" si="40">I70+I80</f>
        <v>97.100000000000009</v>
      </c>
      <c r="J81" s="32">
        <f t="shared" ref="J81:L81" si="41">J70+J80</f>
        <v>598.19999999999993</v>
      </c>
      <c r="K81" s="32"/>
      <c r="L81" s="32">
        <f t="shared" si="41"/>
        <v>61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21</v>
      </c>
      <c r="H82" s="40">
        <v>7</v>
      </c>
      <c r="I82" s="53">
        <v>17.5</v>
      </c>
      <c r="J82" s="53">
        <v>217.3</v>
      </c>
      <c r="K82" s="41" t="s">
        <v>68</v>
      </c>
      <c r="L82" s="53">
        <v>43</v>
      </c>
    </row>
    <row r="83" spans="1:12" ht="14.4" x14ac:dyDescent="0.3">
      <c r="A83" s="23"/>
      <c r="B83" s="15"/>
      <c r="C83" s="11"/>
      <c r="D83" s="6" t="s">
        <v>26</v>
      </c>
      <c r="E83" s="42" t="s">
        <v>69</v>
      </c>
      <c r="F83" s="43">
        <v>60</v>
      </c>
      <c r="G83" s="43">
        <v>1</v>
      </c>
      <c r="H83" s="52">
        <v>6.1</v>
      </c>
      <c r="I83" s="52">
        <v>5.8</v>
      </c>
      <c r="J83" s="52">
        <v>81.5</v>
      </c>
      <c r="K83" s="44" t="s">
        <v>70</v>
      </c>
      <c r="L83" s="43">
        <v>7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52">
        <v>5.8</v>
      </c>
      <c r="H84" s="43">
        <v>5</v>
      </c>
      <c r="I84" s="43">
        <v>29</v>
      </c>
      <c r="J84" s="52">
        <v>184.2</v>
      </c>
      <c r="K84" s="44"/>
      <c r="L84" s="43">
        <v>35</v>
      </c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50</v>
      </c>
      <c r="G85" s="52">
        <v>3.3</v>
      </c>
      <c r="H85" s="52">
        <v>0.6</v>
      </c>
      <c r="I85" s="51"/>
      <c r="J85" s="52">
        <v>97.8</v>
      </c>
      <c r="K85" s="44" t="s">
        <v>53</v>
      </c>
      <c r="L85" s="52">
        <v>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2"/>
    </row>
    <row r="87" spans="1:12" ht="14.4" x14ac:dyDescent="0.3">
      <c r="A87" s="23"/>
      <c r="B87" s="15"/>
      <c r="C87" s="11"/>
      <c r="D87" s="6" t="s">
        <v>54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31.1</v>
      </c>
      <c r="H89" s="19">
        <f t="shared" ref="H89" si="43">SUM(H82:H88)</f>
        <v>18.700000000000003</v>
      </c>
      <c r="I89" s="19">
        <f t="shared" ref="I89" si="44">SUM(I82:I88)</f>
        <v>52.3</v>
      </c>
      <c r="J89" s="19">
        <f t="shared" ref="J89:L89" si="45">SUM(J82:J88)</f>
        <v>580.79999999999995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31.1</v>
      </c>
      <c r="H100" s="32">
        <f t="shared" ref="H100" si="51">H89+H99</f>
        <v>18.700000000000003</v>
      </c>
      <c r="I100" s="32">
        <f t="shared" ref="I100" si="52">I89+I99</f>
        <v>52.3</v>
      </c>
      <c r="J100" s="32">
        <f t="shared" ref="J100:L100" si="53">J89+J99</f>
        <v>580.79999999999995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5</v>
      </c>
      <c r="H101" s="53">
        <v>5.9</v>
      </c>
      <c r="I101" s="40">
        <v>24</v>
      </c>
      <c r="J101" s="53">
        <v>168.9</v>
      </c>
      <c r="K101" s="41" t="s">
        <v>72</v>
      </c>
      <c r="L101" s="40">
        <v>18</v>
      </c>
    </row>
    <row r="102" spans="1:12" ht="14.4" x14ac:dyDescent="0.3">
      <c r="A102" s="23"/>
      <c r="B102" s="15"/>
      <c r="C102" s="11"/>
      <c r="D102" s="6" t="s">
        <v>95</v>
      </c>
      <c r="E102" s="42" t="s">
        <v>44</v>
      </c>
      <c r="F102" s="43">
        <v>30</v>
      </c>
      <c r="G102" s="43">
        <v>7</v>
      </c>
      <c r="H102" s="52">
        <v>8.9</v>
      </c>
      <c r="I102" s="43">
        <v>0</v>
      </c>
      <c r="J102" s="52">
        <v>107.5</v>
      </c>
      <c r="K102" s="44" t="s">
        <v>45</v>
      </c>
      <c r="L102" s="43">
        <v>18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62</v>
      </c>
      <c r="F104" s="43">
        <v>100</v>
      </c>
      <c r="G104" s="52">
        <v>7.6</v>
      </c>
      <c r="H104" s="52">
        <v>0.8</v>
      </c>
      <c r="I104" s="52">
        <v>49.2</v>
      </c>
      <c r="J104" s="52">
        <v>234.4</v>
      </c>
      <c r="K104" s="44" t="s">
        <v>53</v>
      </c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58</v>
      </c>
      <c r="E106" s="42" t="s">
        <v>59</v>
      </c>
      <c r="F106" s="43">
        <v>200</v>
      </c>
      <c r="G106" s="43">
        <v>1</v>
      </c>
      <c r="H106" s="52">
        <v>0.2</v>
      </c>
      <c r="I106" s="52">
        <v>20.2</v>
      </c>
      <c r="J106" s="52">
        <v>86.6</v>
      </c>
      <c r="K106" s="44" t="s">
        <v>53</v>
      </c>
      <c r="L106" s="43">
        <v>11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20.6</v>
      </c>
      <c r="H108" s="19">
        <f t="shared" si="54"/>
        <v>15.8</v>
      </c>
      <c r="I108" s="19">
        <f t="shared" si="54"/>
        <v>93.4</v>
      </c>
      <c r="J108" s="19">
        <f t="shared" si="54"/>
        <v>597.4</v>
      </c>
      <c r="K108" s="25"/>
      <c r="L108" s="19">
        <f t="shared" ref="L108" si="55">SUM(L101:L107)</f>
        <v>52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20.6</v>
      </c>
      <c r="H119" s="32">
        <f t="shared" ref="H119" si="59">H108+H118</f>
        <v>15.8</v>
      </c>
      <c r="I119" s="32">
        <f t="shared" ref="I119" si="60">I108+I118</f>
        <v>93.4</v>
      </c>
      <c r="J119" s="32">
        <f t="shared" ref="J119:L119" si="61">J108+J118</f>
        <v>597.4</v>
      </c>
      <c r="K119" s="32"/>
      <c r="L119" s="32">
        <f t="shared" si="61"/>
        <v>52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18</v>
      </c>
      <c r="H120" s="40">
        <v>14.3</v>
      </c>
      <c r="I120" s="40">
        <v>41.7</v>
      </c>
      <c r="J120" s="40">
        <v>368</v>
      </c>
      <c r="K120" s="41" t="s">
        <v>83</v>
      </c>
      <c r="L120" s="53">
        <v>47</v>
      </c>
    </row>
    <row r="121" spans="1:12" ht="14.4" x14ac:dyDescent="0.3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52">
        <v>0.2</v>
      </c>
      <c r="H122" s="43">
        <v>0</v>
      </c>
      <c r="I122" s="52">
        <v>6.4</v>
      </c>
      <c r="J122" s="52">
        <v>26.8</v>
      </c>
      <c r="K122" s="44" t="s">
        <v>51</v>
      </c>
      <c r="L122" s="43">
        <v>2</v>
      </c>
    </row>
    <row r="123" spans="1:12" ht="14.4" x14ac:dyDescent="0.3">
      <c r="A123" s="14"/>
      <c r="B123" s="15"/>
      <c r="C123" s="11"/>
      <c r="D123" s="7" t="s">
        <v>23</v>
      </c>
      <c r="E123" s="42" t="s">
        <v>62</v>
      </c>
      <c r="F123" s="43">
        <v>80</v>
      </c>
      <c r="G123" s="52">
        <v>6.1</v>
      </c>
      <c r="H123" s="52">
        <v>0.6</v>
      </c>
      <c r="I123" s="52">
        <v>39.4</v>
      </c>
      <c r="J123" s="52">
        <v>187.5</v>
      </c>
      <c r="K123" s="44" t="s">
        <v>43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95</v>
      </c>
      <c r="E125" s="42" t="s">
        <v>74</v>
      </c>
      <c r="F125" s="43">
        <v>10</v>
      </c>
      <c r="G125" s="52">
        <v>0.1</v>
      </c>
      <c r="H125" s="52">
        <v>7.3</v>
      </c>
      <c r="I125" s="52">
        <v>0.1</v>
      </c>
      <c r="J125" s="52">
        <v>66.099999999999994</v>
      </c>
      <c r="K125" s="44" t="s">
        <v>73</v>
      </c>
      <c r="L125" s="43">
        <v>11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24.4</v>
      </c>
      <c r="H127" s="19">
        <f t="shared" si="62"/>
        <v>22.2</v>
      </c>
      <c r="I127" s="19">
        <f t="shared" si="62"/>
        <v>87.6</v>
      </c>
      <c r="J127" s="19">
        <f t="shared" si="62"/>
        <v>648.4</v>
      </c>
      <c r="K127" s="25"/>
      <c r="L127" s="19">
        <f t="shared" ref="L127" si="63">SUM(L120:L126)</f>
        <v>65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24.4</v>
      </c>
      <c r="H138" s="32">
        <f t="shared" ref="H138" si="67">H127+H137</f>
        <v>22.2</v>
      </c>
      <c r="I138" s="32">
        <f t="shared" ref="I138" si="68">I127+I137</f>
        <v>87.6</v>
      </c>
      <c r="J138" s="32">
        <f t="shared" ref="J138:L138" si="69">J127+J137</f>
        <v>648.4</v>
      </c>
      <c r="K138" s="32"/>
      <c r="L138" s="32">
        <f t="shared" si="69"/>
        <v>65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18.600000000000001</v>
      </c>
      <c r="H139" s="40">
        <v>11.3</v>
      </c>
      <c r="I139" s="40">
        <v>30.9</v>
      </c>
      <c r="J139" s="40">
        <v>300.10000000000002</v>
      </c>
      <c r="K139" s="41" t="s">
        <v>85</v>
      </c>
      <c r="L139" s="40">
        <v>50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2">
        <v>5.8</v>
      </c>
      <c r="H141" s="43">
        <v>5</v>
      </c>
      <c r="I141" s="43">
        <v>29</v>
      </c>
      <c r="J141" s="52">
        <v>184.2</v>
      </c>
      <c r="K141" s="44" t="s">
        <v>86</v>
      </c>
      <c r="L141" s="43">
        <v>35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52">
        <v>3.8</v>
      </c>
      <c r="H142" s="52">
        <v>0.4</v>
      </c>
      <c r="I142" s="52">
        <v>24.6</v>
      </c>
      <c r="J142" s="52">
        <v>117.2</v>
      </c>
      <c r="K142" s="44" t="s">
        <v>53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28.200000000000003</v>
      </c>
      <c r="H146" s="19">
        <f t="shared" si="70"/>
        <v>16.7</v>
      </c>
      <c r="I146" s="19">
        <f t="shared" si="70"/>
        <v>84.5</v>
      </c>
      <c r="J146" s="19">
        <f t="shared" si="70"/>
        <v>601.5</v>
      </c>
      <c r="K146" s="25"/>
      <c r="L146" s="19">
        <f t="shared" ref="L146" si="71">SUM(L139:L145)</f>
        <v>90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28.200000000000003</v>
      </c>
      <c r="H157" s="32">
        <f t="shared" ref="H157" si="75">H146+H156</f>
        <v>16.7</v>
      </c>
      <c r="I157" s="32">
        <f t="shared" ref="I157" si="76">I146+I156</f>
        <v>84.5</v>
      </c>
      <c r="J157" s="32">
        <f t="shared" ref="J157:L157" si="77">J146+J156</f>
        <v>601.5</v>
      </c>
      <c r="K157" s="32"/>
      <c r="L157" s="32">
        <f t="shared" si="77"/>
        <v>90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230</v>
      </c>
      <c r="G158" s="40">
        <v>20.6</v>
      </c>
      <c r="H158" s="40">
        <v>8.3000000000000007</v>
      </c>
      <c r="I158" s="40">
        <v>43.5</v>
      </c>
      <c r="J158" s="40">
        <v>331.7</v>
      </c>
      <c r="K158" s="41" t="s">
        <v>88</v>
      </c>
      <c r="L158" s="40">
        <v>41</v>
      </c>
    </row>
    <row r="159" spans="1:12" ht="14.4" x14ac:dyDescent="0.3">
      <c r="A159" s="23"/>
      <c r="B159" s="15"/>
      <c r="C159" s="11"/>
      <c r="D159" s="6" t="s">
        <v>26</v>
      </c>
      <c r="E159" s="42" t="s">
        <v>89</v>
      </c>
      <c r="F159" s="43">
        <v>60</v>
      </c>
      <c r="G159" s="43">
        <v>0.8</v>
      </c>
      <c r="H159" s="43">
        <v>2.7</v>
      </c>
      <c r="I159" s="43">
        <v>4.5999999999999996</v>
      </c>
      <c r="J159" s="43">
        <v>45.7</v>
      </c>
      <c r="K159" s="44" t="s">
        <v>90</v>
      </c>
      <c r="L159" s="43">
        <v>4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52">
        <v>0.2</v>
      </c>
      <c r="H160" s="52">
        <v>0.1</v>
      </c>
      <c r="I160" s="52">
        <v>6.6</v>
      </c>
      <c r="J160" s="52">
        <v>27.9</v>
      </c>
      <c r="K160" s="44" t="s">
        <v>65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100</v>
      </c>
      <c r="G161" s="52">
        <v>6.6</v>
      </c>
      <c r="H161" s="52">
        <v>1.2</v>
      </c>
      <c r="I161" s="52">
        <v>39.6</v>
      </c>
      <c r="J161" s="52">
        <v>195.6</v>
      </c>
      <c r="K161" s="44" t="s">
        <v>53</v>
      </c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28.200000000000003</v>
      </c>
      <c r="H165" s="19">
        <f t="shared" si="78"/>
        <v>12.299999999999999</v>
      </c>
      <c r="I165" s="19">
        <f t="shared" si="78"/>
        <v>94.300000000000011</v>
      </c>
      <c r="J165" s="19">
        <f t="shared" si="78"/>
        <v>600.9</v>
      </c>
      <c r="K165" s="25"/>
      <c r="L165" s="19">
        <f t="shared" ref="L165" si="79">SUM(L158:L164)</f>
        <v>53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28.200000000000003</v>
      </c>
      <c r="H176" s="32">
        <f t="shared" ref="H176" si="83">H165+H175</f>
        <v>12.299999999999999</v>
      </c>
      <c r="I176" s="32">
        <f t="shared" ref="I176" si="84">I165+I175</f>
        <v>94.300000000000011</v>
      </c>
      <c r="J176" s="32">
        <f t="shared" ref="J176:L176" si="85">J165+J175</f>
        <v>600.9</v>
      </c>
      <c r="K176" s="32"/>
      <c r="L176" s="32">
        <f t="shared" si="85"/>
        <v>53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53">
        <v>27.2</v>
      </c>
      <c r="H177" s="53" t="s">
        <v>76</v>
      </c>
      <c r="I177" s="53">
        <v>33.200000000000003</v>
      </c>
      <c r="J177" s="53">
        <v>314.60000000000002</v>
      </c>
      <c r="K177" s="41" t="s">
        <v>91</v>
      </c>
      <c r="L177" s="40">
        <v>55</v>
      </c>
    </row>
    <row r="178" spans="1:12" ht="14.4" x14ac:dyDescent="0.3">
      <c r="A178" s="23"/>
      <c r="B178" s="15"/>
      <c r="C178" s="11"/>
      <c r="D178" s="6" t="s">
        <v>26</v>
      </c>
      <c r="E178" s="42" t="s">
        <v>69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70</v>
      </c>
      <c r="L178" s="43">
        <v>7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52">
        <v>3.3</v>
      </c>
      <c r="H180" s="52">
        <v>0.6</v>
      </c>
      <c r="I180" s="52">
        <v>19.8</v>
      </c>
      <c r="J180" s="52">
        <v>97.8</v>
      </c>
      <c r="K180" s="44" t="s">
        <v>53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44.4</v>
      </c>
      <c r="K181" s="44" t="s">
        <v>53</v>
      </c>
      <c r="L181" s="43">
        <v>13</v>
      </c>
    </row>
    <row r="182" spans="1:12" ht="14.4" x14ac:dyDescent="0.3">
      <c r="A182" s="23"/>
      <c r="B182" s="15"/>
      <c r="C182" s="11"/>
      <c r="D182" s="6" t="s">
        <v>58</v>
      </c>
      <c r="E182" s="42" t="s">
        <v>77</v>
      </c>
      <c r="F182" s="43">
        <v>200</v>
      </c>
      <c r="G182" s="43">
        <v>1</v>
      </c>
      <c r="H182" s="43">
        <v>0</v>
      </c>
      <c r="I182" s="52">
        <v>25.4</v>
      </c>
      <c r="J182" s="52">
        <v>105.6</v>
      </c>
      <c r="K182" s="44" t="s">
        <v>53</v>
      </c>
      <c r="L182" s="43">
        <v>11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32.9</v>
      </c>
      <c r="H184" s="19">
        <f t="shared" si="86"/>
        <v>7.1</v>
      </c>
      <c r="I184" s="19">
        <f t="shared" si="86"/>
        <v>94</v>
      </c>
      <c r="J184" s="19">
        <f t="shared" si="86"/>
        <v>643.90000000000009</v>
      </c>
      <c r="K184" s="25"/>
      <c r="L184" s="19">
        <f t="shared" ref="L184" si="87">SUM(L177:L183)</f>
        <v>91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32.9</v>
      </c>
      <c r="H195" s="32">
        <f t="shared" ref="H195" si="91">H184+H194</f>
        <v>7.1</v>
      </c>
      <c r="I195" s="32">
        <f t="shared" ref="I195" si="92">I184+I194</f>
        <v>94</v>
      </c>
      <c r="J195" s="32">
        <f t="shared" ref="J195:L195" si="93">J184+J194</f>
        <v>643.90000000000009</v>
      </c>
      <c r="K195" s="32"/>
      <c r="L195" s="32">
        <f t="shared" si="93"/>
        <v>91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25.809999999999995</v>
      </c>
      <c r="H196" s="34">
        <f t="shared" si="94"/>
        <v>14.920000000000002</v>
      </c>
      <c r="I196" s="34">
        <f t="shared" si="94"/>
        <v>84.880000000000024</v>
      </c>
      <c r="J196" s="34">
        <f t="shared" si="94"/>
        <v>603.75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2025-02-09T10:12:28Z</cp:lastPrinted>
  <dcterms:created xsi:type="dcterms:W3CDTF">2022-05-16T14:23:56Z</dcterms:created>
  <dcterms:modified xsi:type="dcterms:W3CDTF">2025-02-10T07:52:12Z</dcterms:modified>
</cp:coreProperties>
</file>