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xr:revisionPtr revIDLastSave="0" documentId="13_ncr:1_{BF18D127-8433-4894-A3DC-E35D9E2CAEF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H196" i="1" l="1"/>
  <c r="L196" i="1"/>
  <c r="J196" i="1"/>
  <c r="I196" i="1"/>
  <c r="G196" i="1"/>
  <c r="F196" i="1"/>
</calcChain>
</file>

<file path=xl/sharedStrings.xml><?xml version="1.0" encoding="utf-8"?>
<sst xmlns="http://schemas.openxmlformats.org/spreadsheetml/2006/main" count="286" uniqueCount="102">
  <si>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</si>
  <si>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</si>
  <si>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</si>
  <si>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</si>
  <si>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</si>
  <si>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</si>
  <si>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</si>
  <si>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</si>
  <si>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</si>
  <si>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</si>
  <si>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</si>
  <si>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</si>
  <si>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</si>
  <si>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</si>
  <si>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</si>
  <si>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</si>
  <si>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</si>
  <si>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</si>
  <si>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</si>
  <si>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</si>
  <si>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</si>
  <si>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</si>
  <si>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</si>
  <si>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</si>
  <si>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</si>
  <si>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</si>
  <si>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</si>
  <si>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</si>
  <si>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</si>
  <si>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</si>
  <si>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</si>
  <si>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</si>
  <si>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</si>
  <si>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</si>
  <si>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</si>
  <si>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</si>
  <si>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</si>
  <si>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</si>
  <si>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</si>
  <si>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Новосултангуловская СОШ</t>
  </si>
  <si>
    <t>директор</t>
  </si>
  <si>
    <t>Вафина Э.Х.</t>
  </si>
  <si>
    <t>Какао с молоком</t>
  </si>
  <si>
    <t>пшеничный</t>
  </si>
  <si>
    <t>Яблоко</t>
  </si>
  <si>
    <t>сыр</t>
  </si>
  <si>
    <t>сыр твердых сортов в нарезке</t>
  </si>
  <si>
    <t>54-13к</t>
  </si>
  <si>
    <t>54-21гн</t>
  </si>
  <si>
    <t>0.4</t>
  </si>
  <si>
    <t>пром.</t>
  </si>
  <si>
    <t>0.6</t>
  </si>
  <si>
    <t>54-1з</t>
  </si>
  <si>
    <t xml:space="preserve">Каша вязкая молочная пшеничная </t>
  </si>
  <si>
    <t>Капуста белокочаная тушеная котлета из курицы</t>
  </si>
  <si>
    <t>Чай с сахаром</t>
  </si>
  <si>
    <t>Хлеб пшеничный</t>
  </si>
  <si>
    <t>54-19г54-4м</t>
  </si>
  <si>
    <t>54-гн</t>
  </si>
  <si>
    <t>пром</t>
  </si>
  <si>
    <t>Каша жидкая молочная рисовая</t>
  </si>
  <si>
    <t>Кисель (Витошка)</t>
  </si>
  <si>
    <t>Хлеб ржано-пшеничный</t>
  </si>
  <si>
    <t>Банан</t>
  </si>
  <si>
    <t>54-25.1к</t>
  </si>
  <si>
    <t>54-22хн</t>
  </si>
  <si>
    <t>Картофель оварной в молоке Рыба тушеная в томате с овощами</t>
  </si>
  <si>
    <t>Чай с лимоном и сахаром</t>
  </si>
  <si>
    <t xml:space="preserve">Хлеб пшеничный </t>
  </si>
  <si>
    <t>Сыр твердых сортов в нарезке</t>
  </si>
  <si>
    <t>54-10г54-11р</t>
  </si>
  <si>
    <t>54-3гн</t>
  </si>
  <si>
    <t>Макароны отварные с сыром</t>
  </si>
  <si>
    <t>сок</t>
  </si>
  <si>
    <t xml:space="preserve"> фруктовый</t>
  </si>
  <si>
    <t>Апельсин</t>
  </si>
  <si>
    <t>Салат из свеклы с черносливом</t>
  </si>
  <si>
    <t xml:space="preserve">салат </t>
  </si>
  <si>
    <t>54-3г</t>
  </si>
  <si>
    <t>54-18з</t>
  </si>
  <si>
    <t>Сок Яблочный</t>
  </si>
  <si>
    <t>сладкое</t>
  </si>
  <si>
    <t>Каша "Дружба"</t>
  </si>
  <si>
    <t>54-16к</t>
  </si>
  <si>
    <t xml:space="preserve">Каша гречневая расыпчатая Тефтели </t>
  </si>
  <si>
    <t>Масло сливочное (порциями)</t>
  </si>
  <si>
    <t>54-4г П\Ф</t>
  </si>
  <si>
    <t>54-2гн</t>
  </si>
  <si>
    <t>Пром.</t>
  </si>
  <si>
    <t>53-19з</t>
  </si>
  <si>
    <t>Картофель отварной в молоке Курица тушенная с морковью</t>
  </si>
  <si>
    <t>кисель(Витошка)</t>
  </si>
  <si>
    <t>54-22хн-2020</t>
  </si>
  <si>
    <t>54-10г54-25м</t>
  </si>
  <si>
    <t>Макароны отварные  Котлета из курицы</t>
  </si>
  <si>
    <t>Салат из белокочанной капусты</t>
  </si>
  <si>
    <t>салат</t>
  </si>
  <si>
    <t>54-1г54-5м</t>
  </si>
  <si>
    <t>54-7з</t>
  </si>
  <si>
    <t>Каша гречневая рассыпчатая Рыба тушеная в томате с овощами (минтай)</t>
  </si>
  <si>
    <t>Сок абрикосовый</t>
  </si>
  <si>
    <t>54-4г54-11р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</si>
</sst>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14" fillId="0" borderId="0" xfId="0" applyFont="1"/>
    <xf numFmtId="16" fontId="5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2" fillId="2" borderId="2" xfId="0" applyFon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1" fillId="2" borderId="2" xfId="0" applyFon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4" xfId="0" applyFill="1" applyBorder="1" applyProtection="1"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53" activePane="bottomRight" state="frozen"/>
      <selection pane="topRight" activeCell="E1" sqref="E1"/>
      <selection pane="bottomLeft" activeCell="A6" sqref="A6"/>
      <selection pane="bottomRight" activeCell="I9" sqref="I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2" t="s">
        <v>39</v>
      </c>
      <c r="D1" s="73"/>
      <c r="E1" s="73"/>
      <c r="F1" s="12" t="s">
        <v>16</v>
      </c>
      <c r="G1" s="2" t="s">
        <v>17</v>
      </c>
      <c r="H1" s="74" t="s">
        <v>40</v>
      </c>
      <c r="I1" s="74"/>
      <c r="J1" s="74"/>
      <c r="K1" s="74"/>
    </row>
    <row r="2" spans="1:12" ht="17.399999999999999" x14ac:dyDescent="0.25">
      <c r="A2" s="35" t="s">
        <v>6</v>
      </c>
      <c r="C2" s="2"/>
      <c r="G2" s="2" t="s">
        <v>18</v>
      </c>
      <c r="H2" s="74" t="s">
        <v>41</v>
      </c>
      <c r="I2" s="74"/>
      <c r="J2" s="74"/>
      <c r="K2" s="74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6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53</v>
      </c>
      <c r="F6" s="40">
        <v>200</v>
      </c>
      <c r="G6" s="60">
        <v>8.1</v>
      </c>
      <c r="H6" s="60">
        <v>9.1999999999999993</v>
      </c>
      <c r="I6" s="61">
        <v>38.6</v>
      </c>
      <c r="J6" s="60">
        <v>270.3</v>
      </c>
      <c r="K6" s="51" t="s">
        <v>47</v>
      </c>
      <c r="L6" s="59">
        <v>20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.6" x14ac:dyDescent="0.3">
      <c r="A8" s="23"/>
      <c r="B8" s="15"/>
      <c r="C8" s="11"/>
      <c r="D8" s="7" t="s">
        <v>22</v>
      </c>
      <c r="E8" s="51" t="s">
        <v>42</v>
      </c>
      <c r="F8" s="43">
        <v>200</v>
      </c>
      <c r="G8" s="62">
        <v>4.7</v>
      </c>
      <c r="H8" s="62">
        <v>3.5</v>
      </c>
      <c r="I8" s="64">
        <v>12.5</v>
      </c>
      <c r="J8" s="62">
        <v>100.4</v>
      </c>
      <c r="K8" s="44" t="s">
        <v>48</v>
      </c>
      <c r="L8" s="65">
        <v>29</v>
      </c>
    </row>
    <row r="9" spans="1:12" ht="15.6" x14ac:dyDescent="0.3">
      <c r="A9" s="23"/>
      <c r="B9" s="15"/>
      <c r="C9" s="11"/>
      <c r="D9" s="7" t="s">
        <v>23</v>
      </c>
      <c r="E9" s="51" t="s">
        <v>43</v>
      </c>
      <c r="F9" s="43">
        <v>100</v>
      </c>
      <c r="G9" s="62">
        <v>7.6</v>
      </c>
      <c r="H9" s="62">
        <v>0.8</v>
      </c>
      <c r="I9" s="64">
        <v>49.2</v>
      </c>
      <c r="J9" s="62">
        <v>234.4</v>
      </c>
      <c r="K9" s="44" t="s">
        <v>50</v>
      </c>
      <c r="L9" s="65">
        <v>5</v>
      </c>
    </row>
    <row r="10" spans="1:12" ht="15.6" x14ac:dyDescent="0.3">
      <c r="A10" s="23"/>
      <c r="B10" s="15"/>
      <c r="C10" s="11"/>
      <c r="D10" s="7" t="s">
        <v>24</v>
      </c>
      <c r="E10" s="51" t="s">
        <v>44</v>
      </c>
      <c r="F10" s="43">
        <v>150</v>
      </c>
      <c r="G10" s="62" t="s">
        <v>51</v>
      </c>
      <c r="H10" s="62" t="s">
        <v>51</v>
      </c>
      <c r="I10" s="64">
        <v>14.7</v>
      </c>
      <c r="J10" s="62">
        <v>66.599999999999994</v>
      </c>
      <c r="K10" s="44" t="s">
        <v>50</v>
      </c>
      <c r="L10" s="65">
        <v>13</v>
      </c>
    </row>
    <row r="11" spans="1:12" ht="14.4" x14ac:dyDescent="0.3">
      <c r="A11" s="23"/>
      <c r="B11" s="15"/>
      <c r="C11" s="11"/>
      <c r="D11" s="53" t="s">
        <v>45</v>
      </c>
      <c r="E11" s="42" t="s">
        <v>46</v>
      </c>
      <c r="F11" s="43">
        <v>10</v>
      </c>
      <c r="G11" s="62">
        <v>2.2999999999999998</v>
      </c>
      <c r="H11" s="43">
        <v>3</v>
      </c>
      <c r="I11" s="43">
        <v>0</v>
      </c>
      <c r="J11" s="62">
        <v>35.799999999999997</v>
      </c>
      <c r="K11" s="44" t="s">
        <v>52</v>
      </c>
      <c r="L11" s="65">
        <v>5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660</v>
      </c>
      <c r="G13" s="19">
        <f t="shared" ref="G13:J13" si="0">SUM(G6:G12)</f>
        <v>22.7</v>
      </c>
      <c r="H13" s="19">
        <f t="shared" si="0"/>
        <v>16.5</v>
      </c>
      <c r="I13" s="19">
        <f t="shared" si="0"/>
        <v>115.00000000000001</v>
      </c>
      <c r="J13" s="19">
        <f t="shared" si="0"/>
        <v>707.5</v>
      </c>
      <c r="K13" s="25"/>
      <c r="L13" s="19">
        <f t="shared" ref="L13" si="1">SUM(L6:L12)</f>
        <v>72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5" t="s">
        <v>4</v>
      </c>
      <c r="D24" s="76"/>
      <c r="E24" s="31"/>
      <c r="F24" s="32">
        <f>F13+F23</f>
        <v>660</v>
      </c>
      <c r="G24" s="32">
        <f t="shared" ref="G24:J24" si="4">G13+G23</f>
        <v>22.7</v>
      </c>
      <c r="H24" s="32">
        <f t="shared" si="4"/>
        <v>16.5</v>
      </c>
      <c r="I24" s="32">
        <f t="shared" si="4"/>
        <v>115.00000000000001</v>
      </c>
      <c r="J24" s="32">
        <f t="shared" si="4"/>
        <v>707.5</v>
      </c>
      <c r="K24" s="32"/>
      <c r="L24" s="32">
        <f t="shared" ref="L24" si="5">L13+L23</f>
        <v>72</v>
      </c>
    </row>
    <row r="25" spans="1:12" ht="26.4" x14ac:dyDescent="0.3">
      <c r="A25" s="14">
        <v>1</v>
      </c>
      <c r="B25" s="15">
        <v>2</v>
      </c>
      <c r="C25" s="22" t="s">
        <v>20</v>
      </c>
      <c r="D25" s="5" t="s">
        <v>21</v>
      </c>
      <c r="E25" s="54" t="s">
        <v>54</v>
      </c>
      <c r="F25" s="40">
        <v>150</v>
      </c>
      <c r="G25" s="60">
        <v>20.100000000000001</v>
      </c>
      <c r="H25" s="60">
        <v>30.4</v>
      </c>
      <c r="I25" s="61">
        <v>20.100000000000001</v>
      </c>
      <c r="J25" s="60">
        <v>434.7</v>
      </c>
      <c r="K25" s="41" t="s">
        <v>57</v>
      </c>
      <c r="L25" s="59">
        <v>40</v>
      </c>
    </row>
    <row r="26" spans="1:12" ht="14.4" x14ac:dyDescent="0.3">
      <c r="A26" s="14"/>
      <c r="B26" s="15"/>
      <c r="C26" s="11"/>
      <c r="D26" s="6"/>
      <c r="E26" s="42"/>
      <c r="F26" s="43"/>
      <c r="G26" s="52"/>
      <c r="H26" s="52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55" t="s">
        <v>55</v>
      </c>
      <c r="F27" s="62">
        <v>200</v>
      </c>
      <c r="G27" s="43">
        <v>0</v>
      </c>
      <c r="H27" s="43">
        <v>0</v>
      </c>
      <c r="I27" s="64">
        <v>6.4</v>
      </c>
      <c r="J27" s="62">
        <v>26.8</v>
      </c>
      <c r="K27" s="44" t="s">
        <v>58</v>
      </c>
      <c r="L27" s="65">
        <v>2</v>
      </c>
    </row>
    <row r="28" spans="1:12" ht="14.4" x14ac:dyDescent="0.3">
      <c r="A28" s="14"/>
      <c r="B28" s="15"/>
      <c r="C28" s="11"/>
      <c r="D28" s="7" t="s">
        <v>23</v>
      </c>
      <c r="E28" s="55" t="s">
        <v>56</v>
      </c>
      <c r="F28" s="62">
        <v>50</v>
      </c>
      <c r="G28" s="62">
        <v>3.8</v>
      </c>
      <c r="H28" s="43">
        <v>0</v>
      </c>
      <c r="I28" s="64">
        <v>24.6</v>
      </c>
      <c r="J28" s="62">
        <v>117.2</v>
      </c>
      <c r="K28" s="44" t="s">
        <v>59</v>
      </c>
      <c r="L28" s="65">
        <v>5</v>
      </c>
    </row>
    <row r="29" spans="1:12" ht="14.4" x14ac:dyDescent="0.3">
      <c r="A29" s="14"/>
      <c r="B29" s="15"/>
      <c r="C29" s="11"/>
      <c r="D29" s="7" t="s">
        <v>24</v>
      </c>
      <c r="E29" s="55" t="s">
        <v>44</v>
      </c>
      <c r="F29" s="43">
        <v>100</v>
      </c>
      <c r="G29" s="43">
        <v>0</v>
      </c>
      <c r="H29" s="43" t="s">
        <v>49</v>
      </c>
      <c r="I29" s="64">
        <v>9.8000000000000007</v>
      </c>
      <c r="J29" s="62">
        <v>44.4</v>
      </c>
      <c r="K29" s="44" t="s">
        <v>59</v>
      </c>
      <c r="L29" s="65">
        <v>13</v>
      </c>
    </row>
    <row r="30" spans="1:12" ht="14.4" x14ac:dyDescent="0.3">
      <c r="A30" s="14"/>
      <c r="B30" s="15"/>
      <c r="C30" s="11"/>
      <c r="D30" s="56"/>
      <c r="E30" s="55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23.900000000000002</v>
      </c>
      <c r="H32" s="19">
        <f t="shared" ref="H32" si="7">SUM(H25:H31)</f>
        <v>30.4</v>
      </c>
      <c r="I32" s="19">
        <f t="shared" ref="I32" si="8">SUM(I25:I31)</f>
        <v>60.900000000000006</v>
      </c>
      <c r="J32" s="19">
        <f t="shared" ref="J32:L32" si="9">SUM(J25:J31)</f>
        <v>623.1</v>
      </c>
      <c r="K32" s="25"/>
      <c r="L32" s="19">
        <f t="shared" si="9"/>
        <v>60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5" t="s">
        <v>4</v>
      </c>
      <c r="D43" s="76"/>
      <c r="E43" s="31"/>
      <c r="F43" s="32">
        <f>F32+F42</f>
        <v>500</v>
      </c>
      <c r="G43" s="32">
        <f t="shared" ref="G43" si="14">G32+G42</f>
        <v>23.900000000000002</v>
      </c>
      <c r="H43" s="32">
        <f t="shared" ref="H43" si="15">H32+H42</f>
        <v>30.4</v>
      </c>
      <c r="I43" s="32">
        <f t="shared" ref="I43" si="16">I32+I42</f>
        <v>60.900000000000006</v>
      </c>
      <c r="J43" s="32">
        <f t="shared" ref="J43:L43" si="17">J32+J42</f>
        <v>623.1</v>
      </c>
      <c r="K43" s="32"/>
      <c r="L43" s="32">
        <f t="shared" si="17"/>
        <v>60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54" t="s">
        <v>60</v>
      </c>
      <c r="F44" s="40">
        <v>200</v>
      </c>
      <c r="G44" s="60">
        <v>5.3</v>
      </c>
      <c r="H44" s="60">
        <v>5.4</v>
      </c>
      <c r="I44" s="61">
        <v>28.7</v>
      </c>
      <c r="J44" s="60">
        <v>184.5</v>
      </c>
      <c r="K44" s="41" t="s">
        <v>64</v>
      </c>
      <c r="L44" s="59">
        <v>20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55" t="s">
        <v>61</v>
      </c>
      <c r="F46" s="43">
        <v>200</v>
      </c>
      <c r="G46" s="62">
        <v>0.2</v>
      </c>
      <c r="H46" s="43">
        <v>0</v>
      </c>
      <c r="I46" s="64">
        <v>12.9</v>
      </c>
      <c r="J46" s="62">
        <v>52.9</v>
      </c>
      <c r="K46" s="44" t="s">
        <v>65</v>
      </c>
      <c r="L46" s="65">
        <v>14</v>
      </c>
    </row>
    <row r="47" spans="1:12" ht="14.4" x14ac:dyDescent="0.3">
      <c r="A47" s="23"/>
      <c r="B47" s="15"/>
      <c r="C47" s="11"/>
      <c r="D47" s="7" t="s">
        <v>23</v>
      </c>
      <c r="E47" s="55" t="s">
        <v>62</v>
      </c>
      <c r="F47" s="43">
        <v>100</v>
      </c>
      <c r="G47" s="62">
        <v>6.6</v>
      </c>
      <c r="H47" s="62">
        <v>1.2</v>
      </c>
      <c r="I47" s="64">
        <v>39.6</v>
      </c>
      <c r="J47" s="62">
        <v>195.6</v>
      </c>
      <c r="K47" s="44" t="s">
        <v>59</v>
      </c>
      <c r="L47" s="65">
        <v>5</v>
      </c>
    </row>
    <row r="48" spans="1:12" ht="14.4" x14ac:dyDescent="0.3">
      <c r="A48" s="23"/>
      <c r="B48" s="15"/>
      <c r="C48" s="11"/>
      <c r="D48" s="7" t="s">
        <v>24</v>
      </c>
      <c r="E48" s="55" t="s">
        <v>63</v>
      </c>
      <c r="F48" s="43">
        <v>100</v>
      </c>
      <c r="G48" s="62">
        <v>1.5</v>
      </c>
      <c r="H48" s="62">
        <v>0.5</v>
      </c>
      <c r="I48" s="64">
        <v>21</v>
      </c>
      <c r="J48" s="62">
        <v>94.5</v>
      </c>
      <c r="K48" s="44" t="s">
        <v>59</v>
      </c>
      <c r="L48" s="65">
        <v>14</v>
      </c>
    </row>
    <row r="49" spans="1:12" ht="14.4" x14ac:dyDescent="0.3">
      <c r="A49" s="23"/>
      <c r="B49" s="15"/>
      <c r="C49" s="11"/>
      <c r="D49" s="58" t="s">
        <v>45</v>
      </c>
      <c r="E49" s="55" t="s">
        <v>69</v>
      </c>
      <c r="F49" s="62">
        <v>15</v>
      </c>
      <c r="G49" s="62">
        <v>3.5</v>
      </c>
      <c r="H49" s="62">
        <v>4.4000000000000004</v>
      </c>
      <c r="I49" s="43"/>
      <c r="J49" s="62">
        <v>53.7</v>
      </c>
      <c r="K49" s="44" t="s">
        <v>52</v>
      </c>
      <c r="L49" s="65">
        <v>8</v>
      </c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615</v>
      </c>
      <c r="G51" s="19">
        <f t="shared" ref="G51" si="18">SUM(G44:G50)</f>
        <v>17.100000000000001</v>
      </c>
      <c r="H51" s="19">
        <f t="shared" ref="H51" si="19">SUM(H44:H50)</f>
        <v>11.5</v>
      </c>
      <c r="I51" s="19">
        <f t="shared" ref="I51" si="20">SUM(I44:I50)</f>
        <v>102.2</v>
      </c>
      <c r="J51" s="19">
        <f t="shared" ref="J51:L51" si="21">SUM(J44:J50)</f>
        <v>581.20000000000005</v>
      </c>
      <c r="K51" s="25"/>
      <c r="L51" s="19">
        <f t="shared" si="21"/>
        <v>61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5" t="s">
        <v>4</v>
      </c>
      <c r="D62" s="76"/>
      <c r="E62" s="31"/>
      <c r="F62" s="32">
        <f>F51+F61</f>
        <v>615</v>
      </c>
      <c r="G62" s="32">
        <f t="shared" ref="G62" si="26">G51+G61</f>
        <v>17.100000000000001</v>
      </c>
      <c r="H62" s="32">
        <f t="shared" ref="H62" si="27">H51+H61</f>
        <v>11.5</v>
      </c>
      <c r="I62" s="32">
        <f t="shared" ref="I62" si="28">I51+I61</f>
        <v>102.2</v>
      </c>
      <c r="J62" s="32">
        <f t="shared" ref="J62:L62" si="29">J51+J61</f>
        <v>581.20000000000005</v>
      </c>
      <c r="K62" s="32"/>
      <c r="L62" s="32">
        <f t="shared" si="29"/>
        <v>61</v>
      </c>
    </row>
    <row r="63" spans="1:12" ht="28.8" x14ac:dyDescent="0.3">
      <c r="A63" s="20">
        <v>1</v>
      </c>
      <c r="B63" s="21">
        <v>4</v>
      </c>
      <c r="C63" s="22" t="s">
        <v>20</v>
      </c>
      <c r="D63" s="5" t="s">
        <v>21</v>
      </c>
      <c r="E63" s="54" t="s">
        <v>66</v>
      </c>
      <c r="F63" s="40">
        <v>230</v>
      </c>
      <c r="G63" s="60">
        <v>15.6</v>
      </c>
      <c r="H63" s="60">
        <v>11.4</v>
      </c>
      <c r="I63" s="61">
        <v>42.9</v>
      </c>
      <c r="J63" s="60">
        <v>291.5</v>
      </c>
      <c r="K63" s="41" t="s">
        <v>70</v>
      </c>
      <c r="L63" s="59">
        <v>45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55" t="s">
        <v>67</v>
      </c>
      <c r="F65" s="43">
        <v>200</v>
      </c>
      <c r="G65" s="43">
        <v>0</v>
      </c>
      <c r="H65" s="43">
        <v>0</v>
      </c>
      <c r="I65" s="43">
        <v>7</v>
      </c>
      <c r="J65" s="43">
        <v>28</v>
      </c>
      <c r="K65" s="44" t="s">
        <v>71</v>
      </c>
      <c r="L65" s="65">
        <v>5</v>
      </c>
    </row>
    <row r="66" spans="1:12" ht="14.4" x14ac:dyDescent="0.3">
      <c r="A66" s="23"/>
      <c r="B66" s="15"/>
      <c r="C66" s="11"/>
      <c r="D66" s="7" t="s">
        <v>23</v>
      </c>
      <c r="E66" s="55" t="s">
        <v>68</v>
      </c>
      <c r="F66" s="43">
        <v>100</v>
      </c>
      <c r="G66" s="62">
        <v>7.6</v>
      </c>
      <c r="H66" s="43">
        <v>1</v>
      </c>
      <c r="I66" s="43">
        <v>49</v>
      </c>
      <c r="J66" s="62">
        <v>234.4</v>
      </c>
      <c r="K66" s="44" t="s">
        <v>59</v>
      </c>
      <c r="L66" s="65">
        <v>5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58" t="s">
        <v>45</v>
      </c>
      <c r="E68" s="57" t="s">
        <v>69</v>
      </c>
      <c r="F68" s="43">
        <v>15</v>
      </c>
      <c r="G68" s="63">
        <v>3.5</v>
      </c>
      <c r="H68" s="63">
        <v>4.4000000000000004</v>
      </c>
      <c r="I68" s="43">
        <v>0</v>
      </c>
      <c r="J68" s="63">
        <v>53.7</v>
      </c>
      <c r="K68" s="44" t="s">
        <v>52</v>
      </c>
      <c r="L68" s="66">
        <v>8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545</v>
      </c>
      <c r="G70" s="19">
        <f t="shared" ref="G70" si="30">SUM(G63:G69)</f>
        <v>26.7</v>
      </c>
      <c r="H70" s="19">
        <f t="shared" ref="H70" si="31">SUM(H63:H69)</f>
        <v>16.8</v>
      </c>
      <c r="I70" s="19">
        <f t="shared" ref="I70" si="32">SUM(I63:I69)</f>
        <v>98.9</v>
      </c>
      <c r="J70" s="19">
        <f t="shared" ref="J70:L70" si="33">SUM(J63:J69)</f>
        <v>607.6</v>
      </c>
      <c r="K70" s="25"/>
      <c r="L70" s="19">
        <f t="shared" si="33"/>
        <v>63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5" t="s">
        <v>4</v>
      </c>
      <c r="D81" s="76"/>
      <c r="E81" s="31"/>
      <c r="F81" s="32">
        <f>F70+F80</f>
        <v>545</v>
      </c>
      <c r="G81" s="32">
        <f t="shared" ref="G81" si="38">G70+G80</f>
        <v>26.7</v>
      </c>
      <c r="H81" s="32">
        <f t="shared" ref="H81" si="39">H70+H80</f>
        <v>16.8</v>
      </c>
      <c r="I81" s="32">
        <f t="shared" ref="I81" si="40">I70+I80</f>
        <v>98.9</v>
      </c>
      <c r="J81" s="32">
        <f t="shared" ref="J81:L81" si="41">J70+J80</f>
        <v>607.6</v>
      </c>
      <c r="K81" s="32"/>
      <c r="L81" s="32">
        <f t="shared" si="41"/>
        <v>63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54" t="s">
        <v>72</v>
      </c>
      <c r="F82" s="60">
        <v>200</v>
      </c>
      <c r="G82" s="60">
        <v>10.5</v>
      </c>
      <c r="H82" s="60">
        <v>9.1</v>
      </c>
      <c r="I82" s="61">
        <v>38.200000000000003</v>
      </c>
      <c r="J82" s="60">
        <v>277</v>
      </c>
      <c r="K82" s="41" t="s">
        <v>78</v>
      </c>
      <c r="L82" s="59">
        <v>20</v>
      </c>
    </row>
    <row r="83" spans="1:12" ht="14.4" x14ac:dyDescent="0.3">
      <c r="A83" s="23"/>
      <c r="B83" s="15"/>
      <c r="C83" s="11"/>
      <c r="D83" s="58" t="s">
        <v>73</v>
      </c>
      <c r="E83" s="67" t="s">
        <v>74</v>
      </c>
      <c r="F83" s="62">
        <v>200</v>
      </c>
      <c r="G83" s="62">
        <v>0.6</v>
      </c>
      <c r="H83" s="62">
        <v>0</v>
      </c>
      <c r="I83" s="64">
        <v>33</v>
      </c>
      <c r="J83" s="62">
        <v>134.4</v>
      </c>
      <c r="K83" s="44" t="s">
        <v>59</v>
      </c>
      <c r="L83" s="65">
        <v>8</v>
      </c>
    </row>
    <row r="84" spans="1:12" ht="14.4" x14ac:dyDescent="0.3">
      <c r="A84" s="23"/>
      <c r="B84" s="15"/>
      <c r="C84" s="11"/>
      <c r="D84" s="7" t="s">
        <v>22</v>
      </c>
      <c r="E84" s="42"/>
      <c r="F84" s="62"/>
      <c r="G84" s="43"/>
      <c r="H84" s="43"/>
      <c r="I84" s="64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55" t="s">
        <v>56</v>
      </c>
      <c r="F85" s="62">
        <v>50</v>
      </c>
      <c r="G85" s="62">
        <v>3.8</v>
      </c>
      <c r="H85" s="62">
        <v>0.4</v>
      </c>
      <c r="I85" s="64">
        <v>24.6</v>
      </c>
      <c r="J85" s="62">
        <v>117.2</v>
      </c>
      <c r="K85" s="44" t="s">
        <v>59</v>
      </c>
      <c r="L85" s="65">
        <v>5</v>
      </c>
    </row>
    <row r="86" spans="1:12" ht="14.4" x14ac:dyDescent="0.3">
      <c r="A86" s="23"/>
      <c r="B86" s="15"/>
      <c r="C86" s="11"/>
      <c r="D86" s="7" t="s">
        <v>24</v>
      </c>
      <c r="E86" s="57" t="s">
        <v>75</v>
      </c>
      <c r="F86" s="63">
        <v>100</v>
      </c>
      <c r="G86" s="62">
        <v>3.8</v>
      </c>
      <c r="H86" s="62">
        <v>0.4</v>
      </c>
      <c r="I86" s="64">
        <v>24.6</v>
      </c>
      <c r="J86" s="63">
        <v>37.799999999999997</v>
      </c>
      <c r="K86" s="44" t="s">
        <v>59</v>
      </c>
      <c r="L86" s="66">
        <v>18</v>
      </c>
    </row>
    <row r="87" spans="1:12" ht="14.4" x14ac:dyDescent="0.3">
      <c r="A87" s="23"/>
      <c r="B87" s="15"/>
      <c r="C87" s="11"/>
      <c r="D87" s="58" t="s">
        <v>77</v>
      </c>
      <c r="E87" s="55" t="s">
        <v>76</v>
      </c>
      <c r="F87" s="62">
        <v>60</v>
      </c>
      <c r="G87" s="62">
        <v>0.9</v>
      </c>
      <c r="H87" s="62">
        <v>3.3</v>
      </c>
      <c r="I87" s="64">
        <v>7.8</v>
      </c>
      <c r="J87" s="62">
        <v>63.7</v>
      </c>
      <c r="K87" s="68" t="s">
        <v>79</v>
      </c>
      <c r="L87" s="65">
        <v>10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610</v>
      </c>
      <c r="G89" s="19">
        <f t="shared" ref="G89" si="42">SUM(G82:G88)</f>
        <v>19.599999999999998</v>
      </c>
      <c r="H89" s="19">
        <f t="shared" ref="H89" si="43">SUM(H82:H88)</f>
        <v>13.2</v>
      </c>
      <c r="I89" s="19">
        <f t="shared" ref="I89" si="44">SUM(I82:I88)</f>
        <v>128.20000000000002</v>
      </c>
      <c r="J89" s="19">
        <f t="shared" ref="J89:L89" si="45">SUM(J82:J88)</f>
        <v>630.1</v>
      </c>
      <c r="K89" s="25"/>
      <c r="L89" s="19">
        <f t="shared" si="45"/>
        <v>61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5" t="s">
        <v>4</v>
      </c>
      <c r="D100" s="76"/>
      <c r="E100" s="31"/>
      <c r="F100" s="32">
        <f>F89+F99</f>
        <v>610</v>
      </c>
      <c r="G100" s="32">
        <f t="shared" ref="G100" si="50">G89+G99</f>
        <v>19.599999999999998</v>
      </c>
      <c r="H100" s="32">
        <f t="shared" ref="H100" si="51">H89+H99</f>
        <v>13.2</v>
      </c>
      <c r="I100" s="32">
        <f t="shared" ref="I100" si="52">I89+I99</f>
        <v>128.20000000000002</v>
      </c>
      <c r="J100" s="32">
        <f t="shared" ref="J100:L100" si="53">J89+J99</f>
        <v>630.1</v>
      </c>
      <c r="K100" s="32"/>
      <c r="L100" s="32">
        <f t="shared" si="53"/>
        <v>61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54" t="s">
        <v>82</v>
      </c>
      <c r="F101" s="60">
        <v>200</v>
      </c>
      <c r="G101" s="60">
        <v>5</v>
      </c>
      <c r="H101" s="60">
        <v>5.9</v>
      </c>
      <c r="I101" s="61">
        <v>24</v>
      </c>
      <c r="J101" s="60">
        <v>168.9</v>
      </c>
      <c r="K101" s="70" t="s">
        <v>83</v>
      </c>
      <c r="L101" s="59">
        <v>20</v>
      </c>
    </row>
    <row r="102" spans="1:12" ht="14.4" x14ac:dyDescent="0.3">
      <c r="A102" s="23"/>
      <c r="B102" s="15"/>
      <c r="C102" s="11"/>
      <c r="D102" s="58" t="s">
        <v>45</v>
      </c>
      <c r="E102" s="57" t="s">
        <v>69</v>
      </c>
      <c r="F102" s="63">
        <v>30</v>
      </c>
      <c r="G102" s="63">
        <v>7</v>
      </c>
      <c r="H102" s="63">
        <v>8.9</v>
      </c>
      <c r="I102" s="69">
        <v>0</v>
      </c>
      <c r="J102" s="63">
        <v>107.5</v>
      </c>
      <c r="K102" s="71" t="s">
        <v>52</v>
      </c>
      <c r="L102" s="66">
        <v>28</v>
      </c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55" t="s">
        <v>68</v>
      </c>
      <c r="F104" s="62">
        <v>100</v>
      </c>
      <c r="G104" s="62">
        <v>7.6</v>
      </c>
      <c r="H104" s="62">
        <v>0.8</v>
      </c>
      <c r="I104" s="64">
        <v>49.2</v>
      </c>
      <c r="J104" s="62">
        <v>234.4</v>
      </c>
      <c r="K104" s="44" t="s">
        <v>59</v>
      </c>
      <c r="L104" s="65">
        <v>5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58" t="s">
        <v>81</v>
      </c>
      <c r="E106" s="55" t="s">
        <v>80</v>
      </c>
      <c r="F106" s="62">
        <v>200</v>
      </c>
      <c r="G106" s="62">
        <v>1</v>
      </c>
      <c r="H106" s="62">
        <v>0.2</v>
      </c>
      <c r="I106" s="64">
        <v>20.2</v>
      </c>
      <c r="J106" s="62">
        <v>86.6</v>
      </c>
      <c r="K106" s="44" t="s">
        <v>59</v>
      </c>
      <c r="L106" s="65">
        <v>8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 t="shared" ref="G108:J108" si="54">SUM(G101:G107)</f>
        <v>20.6</v>
      </c>
      <c r="H108" s="19">
        <f t="shared" si="54"/>
        <v>15.8</v>
      </c>
      <c r="I108" s="19">
        <f t="shared" si="54"/>
        <v>93.4</v>
      </c>
      <c r="J108" s="19">
        <f t="shared" si="54"/>
        <v>597.4</v>
      </c>
      <c r="K108" s="25"/>
      <c r="L108" s="19">
        <f t="shared" ref="L108" si="55">SUM(L101:L107)</f>
        <v>61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5" t="s">
        <v>4</v>
      </c>
      <c r="D119" s="76"/>
      <c r="E119" s="31"/>
      <c r="F119" s="32">
        <f>F108+F118</f>
        <v>530</v>
      </c>
      <c r="G119" s="32">
        <f t="shared" ref="G119" si="58">G108+G118</f>
        <v>20.6</v>
      </c>
      <c r="H119" s="32">
        <f t="shared" ref="H119" si="59">H108+H118</f>
        <v>15.8</v>
      </c>
      <c r="I119" s="32">
        <f t="shared" ref="I119" si="60">I108+I118</f>
        <v>93.4</v>
      </c>
      <c r="J119" s="32">
        <f t="shared" ref="J119:L119" si="61">J108+J118</f>
        <v>597.4</v>
      </c>
      <c r="K119" s="32"/>
      <c r="L119" s="32">
        <f t="shared" si="61"/>
        <v>61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54" t="s">
        <v>84</v>
      </c>
      <c r="F120" s="60">
        <v>230</v>
      </c>
      <c r="G120" s="60">
        <v>18</v>
      </c>
      <c r="H120" s="60">
        <v>14.3</v>
      </c>
      <c r="I120" s="61">
        <v>41.7</v>
      </c>
      <c r="J120" s="60">
        <v>368</v>
      </c>
      <c r="K120" s="70" t="s">
        <v>86</v>
      </c>
      <c r="L120" s="59">
        <v>42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55" t="s">
        <v>55</v>
      </c>
      <c r="F122" s="62">
        <v>200</v>
      </c>
      <c r="G122" s="62">
        <v>0.2</v>
      </c>
      <c r="H122" s="62">
        <v>0</v>
      </c>
      <c r="I122" s="64">
        <v>6.4</v>
      </c>
      <c r="J122" s="62">
        <v>26.8</v>
      </c>
      <c r="K122" s="68" t="s">
        <v>87</v>
      </c>
      <c r="L122" s="65">
        <v>3</v>
      </c>
    </row>
    <row r="123" spans="1:12" ht="14.4" x14ac:dyDescent="0.3">
      <c r="A123" s="14"/>
      <c r="B123" s="15"/>
      <c r="C123" s="11"/>
      <c r="D123" s="7" t="s">
        <v>23</v>
      </c>
      <c r="E123" s="55" t="s">
        <v>56</v>
      </c>
      <c r="F123" s="62">
        <v>100</v>
      </c>
      <c r="G123" s="62">
        <v>7.6</v>
      </c>
      <c r="H123" s="62">
        <v>0.8</v>
      </c>
      <c r="I123" s="64">
        <v>56.8</v>
      </c>
      <c r="J123" s="62">
        <v>234.4</v>
      </c>
      <c r="K123" s="68" t="s">
        <v>88</v>
      </c>
      <c r="L123" s="65">
        <v>5</v>
      </c>
    </row>
    <row r="124" spans="1:12" ht="14.4" x14ac:dyDescent="0.3">
      <c r="A124" s="14"/>
      <c r="B124" s="15"/>
      <c r="C124" s="11"/>
      <c r="D124" s="7" t="s">
        <v>24</v>
      </c>
      <c r="E124" s="42"/>
      <c r="F124" s="62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55" t="s">
        <v>85</v>
      </c>
      <c r="F125" s="62">
        <v>10</v>
      </c>
      <c r="G125" s="62">
        <v>0.1</v>
      </c>
      <c r="H125" s="62">
        <v>7.3</v>
      </c>
      <c r="I125" s="64">
        <v>0.1</v>
      </c>
      <c r="J125" s="62">
        <v>66.099999999999994</v>
      </c>
      <c r="K125" s="68" t="s">
        <v>89</v>
      </c>
      <c r="L125" s="65">
        <v>9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62">SUM(G120:G126)</f>
        <v>25.9</v>
      </c>
      <c r="H127" s="19">
        <f t="shared" si="62"/>
        <v>22.400000000000002</v>
      </c>
      <c r="I127" s="19">
        <f t="shared" si="62"/>
        <v>105</v>
      </c>
      <c r="J127" s="19">
        <f t="shared" si="62"/>
        <v>695.30000000000007</v>
      </c>
      <c r="K127" s="25"/>
      <c r="L127" s="19">
        <f t="shared" ref="L127" si="63">SUM(L120:L126)</f>
        <v>59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75" t="s">
        <v>4</v>
      </c>
      <c r="D138" s="76"/>
      <c r="E138" s="31"/>
      <c r="F138" s="32">
        <f>F127+F137</f>
        <v>540</v>
      </c>
      <c r="G138" s="32">
        <f t="shared" ref="G138" si="66">G127+G137</f>
        <v>25.9</v>
      </c>
      <c r="H138" s="32">
        <f t="shared" ref="H138" si="67">H127+H137</f>
        <v>22.400000000000002</v>
      </c>
      <c r="I138" s="32">
        <f t="shared" ref="I138" si="68">I127+I137</f>
        <v>105</v>
      </c>
      <c r="J138" s="32">
        <f t="shared" ref="J138:L138" si="69">J127+J137</f>
        <v>695.30000000000007</v>
      </c>
      <c r="K138" s="32"/>
      <c r="L138" s="32">
        <f t="shared" si="69"/>
        <v>59</v>
      </c>
    </row>
    <row r="139" spans="1:12" ht="28.8" x14ac:dyDescent="0.3">
      <c r="A139" s="20">
        <v>2</v>
      </c>
      <c r="B139" s="21">
        <v>3</v>
      </c>
      <c r="C139" s="22" t="s">
        <v>20</v>
      </c>
      <c r="D139" s="5" t="s">
        <v>21</v>
      </c>
      <c r="E139" s="55" t="s">
        <v>90</v>
      </c>
      <c r="F139" s="62">
        <v>240</v>
      </c>
      <c r="G139" s="62">
        <v>17.2</v>
      </c>
      <c r="H139" s="62">
        <v>10.7</v>
      </c>
      <c r="I139" s="64">
        <v>30.5</v>
      </c>
      <c r="J139" s="62">
        <v>287.39999999999998</v>
      </c>
      <c r="K139" s="68" t="s">
        <v>93</v>
      </c>
      <c r="L139" s="65">
        <v>35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55" t="s">
        <v>91</v>
      </c>
      <c r="F141" s="62">
        <v>200</v>
      </c>
      <c r="G141" s="62">
        <v>0.2</v>
      </c>
      <c r="H141" s="62">
        <v>0</v>
      </c>
      <c r="I141" s="64">
        <v>12.9</v>
      </c>
      <c r="J141" s="62">
        <v>95</v>
      </c>
      <c r="K141" s="68" t="s">
        <v>92</v>
      </c>
      <c r="L141" s="65">
        <v>14</v>
      </c>
    </row>
    <row r="142" spans="1:12" ht="15.75" customHeight="1" x14ac:dyDescent="0.3">
      <c r="A142" s="23"/>
      <c r="B142" s="15"/>
      <c r="C142" s="11"/>
      <c r="D142" s="7" t="s">
        <v>23</v>
      </c>
      <c r="E142" s="55" t="s">
        <v>56</v>
      </c>
      <c r="F142" s="62">
        <v>100</v>
      </c>
      <c r="G142" s="62">
        <v>7.6</v>
      </c>
      <c r="H142" s="62">
        <v>0.8</v>
      </c>
      <c r="I142" s="64">
        <v>49.8</v>
      </c>
      <c r="J142" s="62">
        <v>234.4</v>
      </c>
      <c r="K142" s="55" t="s">
        <v>56</v>
      </c>
      <c r="L142" s="65">
        <v>5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58" t="s">
        <v>45</v>
      </c>
      <c r="E144" s="57" t="s">
        <v>69</v>
      </c>
      <c r="F144" s="63">
        <v>15</v>
      </c>
      <c r="G144" s="63">
        <v>3.5</v>
      </c>
      <c r="H144" s="63">
        <v>4.4000000000000004</v>
      </c>
      <c r="I144" s="69">
        <v>0</v>
      </c>
      <c r="J144" s="63">
        <v>53.7</v>
      </c>
      <c r="K144" s="71" t="s">
        <v>52</v>
      </c>
      <c r="L144" s="66">
        <v>8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555</v>
      </c>
      <c r="G146" s="19">
        <f t="shared" ref="G146:J146" si="70">SUM(G139:G145)</f>
        <v>28.5</v>
      </c>
      <c r="H146" s="19">
        <f t="shared" si="70"/>
        <v>15.9</v>
      </c>
      <c r="I146" s="19">
        <f t="shared" si="70"/>
        <v>93.199999999999989</v>
      </c>
      <c r="J146" s="19">
        <f t="shared" si="70"/>
        <v>670.5</v>
      </c>
      <c r="K146" s="25"/>
      <c r="L146" s="19">
        <f t="shared" ref="L146" si="71">SUM(L139:L145)</f>
        <v>62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5" t="s">
        <v>4</v>
      </c>
      <c r="D157" s="76"/>
      <c r="E157" s="31"/>
      <c r="F157" s="32">
        <f>F146+F156</f>
        <v>555</v>
      </c>
      <c r="G157" s="32">
        <f t="shared" ref="G157" si="74">G146+G156</f>
        <v>28.5</v>
      </c>
      <c r="H157" s="32">
        <f t="shared" ref="H157" si="75">H146+H156</f>
        <v>15.9</v>
      </c>
      <c r="I157" s="32">
        <f t="shared" ref="I157" si="76">I146+I156</f>
        <v>93.199999999999989</v>
      </c>
      <c r="J157" s="32">
        <f t="shared" ref="J157:L157" si="77">J146+J156</f>
        <v>670.5</v>
      </c>
      <c r="K157" s="32"/>
      <c r="L157" s="32">
        <f t="shared" si="77"/>
        <v>62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54" t="s">
        <v>94</v>
      </c>
      <c r="F158" s="60">
        <v>230</v>
      </c>
      <c r="G158" s="60">
        <v>20.6</v>
      </c>
      <c r="H158" s="60">
        <v>8.3000000000000007</v>
      </c>
      <c r="I158" s="61">
        <v>43.5</v>
      </c>
      <c r="J158" s="60">
        <v>331.7</v>
      </c>
      <c r="K158" s="70" t="s">
        <v>97</v>
      </c>
      <c r="L158" s="59">
        <v>40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55" t="s">
        <v>67</v>
      </c>
      <c r="F160" s="62">
        <v>200</v>
      </c>
      <c r="G160" s="62">
        <v>0.2</v>
      </c>
      <c r="H160" s="43">
        <v>0</v>
      </c>
      <c r="I160" s="64">
        <v>6.6</v>
      </c>
      <c r="J160" s="62">
        <v>27.9</v>
      </c>
      <c r="K160" s="68" t="s">
        <v>71</v>
      </c>
      <c r="L160" s="65">
        <v>5</v>
      </c>
    </row>
    <row r="161" spans="1:12" ht="14.4" x14ac:dyDescent="0.3">
      <c r="A161" s="23"/>
      <c r="B161" s="15"/>
      <c r="C161" s="11"/>
      <c r="D161" s="7" t="s">
        <v>23</v>
      </c>
      <c r="E161" s="55" t="s">
        <v>56</v>
      </c>
      <c r="F161" s="62">
        <v>50</v>
      </c>
      <c r="G161" s="62">
        <v>3.8</v>
      </c>
      <c r="H161" s="43">
        <v>0</v>
      </c>
      <c r="I161" s="64">
        <v>24.6</v>
      </c>
      <c r="J161" s="62">
        <v>117.2</v>
      </c>
      <c r="K161" s="44" t="s">
        <v>59</v>
      </c>
      <c r="L161" s="65">
        <v>5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58" t="s">
        <v>96</v>
      </c>
      <c r="E163" s="55" t="s">
        <v>95</v>
      </c>
      <c r="F163" s="62">
        <v>60</v>
      </c>
      <c r="G163" s="62">
        <v>1.5</v>
      </c>
      <c r="H163" s="62">
        <v>6.1</v>
      </c>
      <c r="I163" s="64">
        <v>6.2</v>
      </c>
      <c r="J163" s="62">
        <v>85.8</v>
      </c>
      <c r="K163" s="68" t="s">
        <v>98</v>
      </c>
      <c r="L163" s="65">
        <v>8</v>
      </c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8">SUM(G158:G164)</f>
        <v>26.1</v>
      </c>
      <c r="H165" s="19">
        <f t="shared" si="78"/>
        <v>14.4</v>
      </c>
      <c r="I165" s="19">
        <f t="shared" si="78"/>
        <v>80.900000000000006</v>
      </c>
      <c r="J165" s="19">
        <f t="shared" si="78"/>
        <v>562.59999999999991</v>
      </c>
      <c r="K165" s="25"/>
      <c r="L165" s="19">
        <f t="shared" ref="L165" si="79">SUM(L158:L164)</f>
        <v>58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5" t="s">
        <v>4</v>
      </c>
      <c r="D176" s="76"/>
      <c r="E176" s="31"/>
      <c r="F176" s="32">
        <f>F165+F175</f>
        <v>540</v>
      </c>
      <c r="G176" s="32">
        <f t="shared" ref="G176" si="82">G165+G175</f>
        <v>26.1</v>
      </c>
      <c r="H176" s="32">
        <f t="shared" ref="H176" si="83">H165+H175</f>
        <v>14.4</v>
      </c>
      <c r="I176" s="32">
        <f t="shared" ref="I176" si="84">I165+I175</f>
        <v>80.900000000000006</v>
      </c>
      <c r="J176" s="32">
        <f t="shared" ref="J176:L176" si="85">J165+J175</f>
        <v>562.59999999999991</v>
      </c>
      <c r="K176" s="32"/>
      <c r="L176" s="32">
        <f t="shared" si="85"/>
        <v>58</v>
      </c>
    </row>
    <row r="177" spans="1:12" ht="28.8" x14ac:dyDescent="0.3">
      <c r="A177" s="20">
        <v>2</v>
      </c>
      <c r="B177" s="21">
        <v>5</v>
      </c>
      <c r="C177" s="22" t="s">
        <v>20</v>
      </c>
      <c r="D177" s="5" t="s">
        <v>21</v>
      </c>
      <c r="E177" s="54" t="s">
        <v>99</v>
      </c>
      <c r="F177" s="60">
        <v>230</v>
      </c>
      <c r="G177" s="60">
        <v>19.3</v>
      </c>
      <c r="H177" s="60">
        <v>12.2</v>
      </c>
      <c r="I177" s="61">
        <v>40.9</v>
      </c>
      <c r="J177" s="60">
        <v>351.5</v>
      </c>
      <c r="K177" s="70" t="s">
        <v>101</v>
      </c>
      <c r="L177" s="59">
        <v>35</v>
      </c>
    </row>
    <row r="178" spans="1:12" ht="14.4" x14ac:dyDescent="0.3">
      <c r="A178" s="23"/>
      <c r="B178" s="15"/>
      <c r="C178" s="11"/>
      <c r="D178" s="58" t="s">
        <v>73</v>
      </c>
      <c r="E178" s="55" t="s">
        <v>100</v>
      </c>
      <c r="F178" s="62">
        <v>200</v>
      </c>
      <c r="G178" s="62">
        <v>1</v>
      </c>
      <c r="H178" s="62">
        <v>0</v>
      </c>
      <c r="I178" s="64">
        <v>11.8</v>
      </c>
      <c r="J178" s="62">
        <v>105.6</v>
      </c>
      <c r="K178" s="44" t="s">
        <v>59</v>
      </c>
      <c r="L178" s="65">
        <v>8</v>
      </c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55" t="s">
        <v>56</v>
      </c>
      <c r="F180" s="62">
        <v>100</v>
      </c>
      <c r="G180" s="62">
        <v>7.6</v>
      </c>
      <c r="H180" s="62">
        <v>0.8</v>
      </c>
      <c r="I180" s="64">
        <v>49.2</v>
      </c>
      <c r="J180" s="62">
        <v>234.4</v>
      </c>
      <c r="K180" s="44" t="s">
        <v>59</v>
      </c>
      <c r="L180" s="65">
        <v>5</v>
      </c>
    </row>
    <row r="181" spans="1:12" ht="14.4" x14ac:dyDescent="0.3">
      <c r="A181" s="23"/>
      <c r="B181" s="15"/>
      <c r="C181" s="11"/>
      <c r="D181" s="7" t="s">
        <v>24</v>
      </c>
      <c r="E181" s="55" t="s">
        <v>44</v>
      </c>
      <c r="F181" s="62">
        <v>120</v>
      </c>
      <c r="G181" s="62">
        <v>0.5</v>
      </c>
      <c r="H181" s="62">
        <v>0.5</v>
      </c>
      <c r="I181" s="64">
        <v>49.2</v>
      </c>
      <c r="J181" s="62">
        <v>53.3</v>
      </c>
      <c r="K181" s="44" t="s">
        <v>59</v>
      </c>
      <c r="L181" s="65">
        <v>14</v>
      </c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650</v>
      </c>
      <c r="G184" s="19">
        <f t="shared" ref="G184:J184" si="86">SUM(G177:G183)</f>
        <v>28.4</v>
      </c>
      <c r="H184" s="19">
        <f t="shared" si="86"/>
        <v>13.5</v>
      </c>
      <c r="I184" s="19">
        <f t="shared" si="86"/>
        <v>151.10000000000002</v>
      </c>
      <c r="J184" s="19">
        <f t="shared" si="86"/>
        <v>744.8</v>
      </c>
      <c r="K184" s="25"/>
      <c r="L184" s="19">
        <f t="shared" ref="L184" si="87">SUM(L177:L183)</f>
        <v>62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5" t="s">
        <v>4</v>
      </c>
      <c r="D195" s="76"/>
      <c r="E195" s="31"/>
      <c r="F195" s="32">
        <f>F184+F194</f>
        <v>650</v>
      </c>
      <c r="G195" s="32">
        <f t="shared" ref="G195" si="90">G184+G194</f>
        <v>28.4</v>
      </c>
      <c r="H195" s="32">
        <f t="shared" ref="H195" si="91">H184+H194</f>
        <v>13.5</v>
      </c>
      <c r="I195" s="32">
        <f t="shared" ref="I195" si="92">I184+I194</f>
        <v>151.10000000000002</v>
      </c>
      <c r="J195" s="32">
        <f t="shared" ref="J195:L195" si="93">J184+J194</f>
        <v>744.8</v>
      </c>
      <c r="K195" s="32"/>
      <c r="L195" s="32">
        <f t="shared" si="93"/>
        <v>62</v>
      </c>
    </row>
    <row r="196" spans="1:12" x14ac:dyDescent="0.25">
      <c r="A196" s="27"/>
      <c r="B196" s="28"/>
      <c r="C196" s="77" t="s">
        <v>5</v>
      </c>
      <c r="D196" s="77"/>
      <c r="E196" s="77"/>
      <c r="F196" s="34">
        <f>(F24+F43+F62+F81+F100+F119+F138+F157+F176+F195)/(IF(F24=0,0,1)+IF(F43=0,0,1)+IF(F62=0,0,1)+IF(F81=0,0,1)+IF(F100=0,0,1)+IF(F119=0,0,1)+IF(F138=0,0,1)+IF(F157=0,0,1)+IF(F176=0,0,1)+IF(F195=0,0,1))</f>
        <v>574.5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23.95</v>
      </c>
      <c r="H196" s="34">
        <f t="shared" si="94"/>
        <v>17.04</v>
      </c>
      <c r="I196" s="34">
        <f t="shared" si="94"/>
        <v>102.88</v>
      </c>
      <c r="J196" s="34">
        <f t="shared" si="94"/>
        <v>642.01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61.9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2023-10-16T09:01:04Z</dcterms:modified>
</cp:coreProperties>
</file>